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adeisapori.sharepoint.com/sites/amm/Documenti condivisi/AMMINISTRAZIONE UDS/Pubblicazione Contributi/Pubblicazione 2025 (Incassi 2024)/ITER/"/>
    </mc:Choice>
  </mc:AlternateContent>
  <xr:revisionPtr revIDLastSave="85" documentId="13_ncr:1_{F49B10B5-DFCE-4CAC-BC15-F2D68932B960}" xr6:coauthVersionLast="47" xr6:coauthVersionMax="47" xr10:uidLastSave="{E84B95B3-8447-4439-9496-D8F644665866}"/>
  <bookViews>
    <workbookView xWindow="-120" yWindow="-120" windowWidth="29040" windowHeight="15720" xr2:uid="{12AEAD57-7B68-4702-A07B-A5EC1BB1EF16}"/>
  </bookViews>
  <sheets>
    <sheet name="2024" sheetId="3" r:id="rId1"/>
    <sheet name="Foglio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D3" i="4"/>
  <c r="D1" i="4"/>
  <c r="A5" i="4"/>
  <c r="A3" i="4"/>
</calcChain>
</file>

<file path=xl/sharedStrings.xml><?xml version="1.0" encoding="utf-8"?>
<sst xmlns="http://schemas.openxmlformats.org/spreadsheetml/2006/main" count="178" uniqueCount="83">
  <si>
    <t>DATA INCASSO</t>
  </si>
  <si>
    <t>CAUSALE</t>
  </si>
  <si>
    <t>non aventi carattere generale, che vengono dettagliati nella seguente tabella</t>
  </si>
  <si>
    <t>IMPORTO EROGATO</t>
  </si>
  <si>
    <t>ENTE EROGANTE</t>
  </si>
  <si>
    <t>In ogni caso l'ente rinvia agli eventuali aiuti di Stato di cui all'art. 52 della Legge n. 234/2012 oggetto di obbligo di pubblicazione nel Registro Nazionale Aiuti di Stato indicati nella sezione trasparenza</t>
  </si>
  <si>
    <t>a cui si fa riferimento.</t>
  </si>
  <si>
    <t>INNOVAZIONE TERZIARIO SCARL - IMPRESA SOCIALE - C.F/P.I..: 02107980548</t>
  </si>
  <si>
    <t>EROGAZIONI PUBBLICHE ANNO 2024</t>
  </si>
  <si>
    <t>In riferimento all'art.1, comme 125-bis, Legge n. 124/2017 si segnala che l'ente ha ricevuto, nel corso dell'esercizio 2024, sovvenzioni, sussidi, vantaggi, contributi o aiuti pubblici in denaro o in natura,</t>
  </si>
  <si>
    <t>Piano formativo Codice istanza FNC: FNC-U-00053_001 - CUP: F94D23000960005</t>
  </si>
  <si>
    <t>Piano formativo Rup PF2455_PR0796_AV319_2 CUP: F93D21004290005</t>
  </si>
  <si>
    <t>Piano formativo Rup PF2164_PR1115_AV319_2 CUP: F93D21004900005</t>
  </si>
  <si>
    <t>CUP: F94D24001010005 LQ: LQ00049_E1_CF_1_24_0138 CF: CF_1_24_0138 CODICE EDIZIONE: 1</t>
  </si>
  <si>
    <t>CUP: F94D24001010005 LQ: LQ00124_E2_CF_1_24_0138 CF: CF_1_24_0138 CODICE EDIZIONE: 2</t>
  </si>
  <si>
    <t>CUP: F94D24001010005 LQ: LQ00125_E3_CF_1_24_0138 CF: CF_1_24_0138 CODICE EDIZIONE: 3</t>
  </si>
  <si>
    <t>CUP: F94D24001010005 LQ: LQ00099_E4_CF_1_24_0138 CF: CF_1_24_0138 CODICE EDIZIONE: 4</t>
  </si>
  <si>
    <t>CUP: F94D24001010005 LQ: LQ00499_E7_CF_1_24_0138 CF: CF_1_24_0138 CODICE EDIZIONE: 7</t>
  </si>
  <si>
    <t>Piano formativo Rup PF2134_PR0830_AV319_2 CUP: F93D21004280005</t>
  </si>
  <si>
    <t>Fondo FOR.TE.</t>
  </si>
  <si>
    <t>CUP: F94D24001010005 LQ: LQ00335_E5_CF_1_24_0138 CF: CF_1_24_0138 CODICE EDIZIONE: 5</t>
  </si>
  <si>
    <t>CUP: F94D24001010005 LQ: LQ00348_E6_CF_1_24_0138 CF: CF_1_24_0138 CODICE EDIZIONE: 6</t>
  </si>
  <si>
    <t>ARPAL Umbria</t>
  </si>
  <si>
    <t>FSE1420-20-3-101-129-A109F94D</t>
  </si>
  <si>
    <t>FSE1420-22-3-101-143-B95349B1</t>
  </si>
  <si>
    <t>FSE1420-21-3-101-129-D0E89A02</t>
  </si>
  <si>
    <t>FSE1420-21-3-101-129-51941881</t>
  </si>
  <si>
    <t>IEFP-21-1-1-929-8A107F92</t>
  </si>
  <si>
    <t>FSE1420-20-1-81-130-05C97923</t>
  </si>
  <si>
    <t>FSE1420-20-1-81-130-6CACB61E</t>
  </si>
  <si>
    <t>PG17PTOB009</t>
  </si>
  <si>
    <t>FSE1420-20-1-81-130-282ECD93</t>
  </si>
  <si>
    <t>APP/035/2021</t>
  </si>
  <si>
    <t>APP-23-PRO-1-143-B3E2D833</t>
  </si>
  <si>
    <t>B62E22040000006</t>
  </si>
  <si>
    <t>FSE1420-23-3-101-143-1B8740DA</t>
  </si>
  <si>
    <t>IEFP-21-1-1-929-8FF4DD54</t>
  </si>
  <si>
    <t>IEFP-21-1-1-929-48EBF72E</t>
  </si>
  <si>
    <t>FSE1420-20-1-81-130-80D3ABC8</t>
  </si>
  <si>
    <t>IeFP-21-1-1-129-D5548774</t>
  </si>
  <si>
    <t>APP-23-PRO-1-143-3CEC8D42</t>
  </si>
  <si>
    <t>APP-24-PRO-1-143-BD71DC15</t>
  </si>
  <si>
    <t>IEFP-19-1-1-929-3DFC34A6</t>
  </si>
  <si>
    <t>IeFP-19-1-1-929-B4B1389E</t>
  </si>
  <si>
    <t>APP-24-PRO-1-143-B9DE4306</t>
  </si>
  <si>
    <t>IEFP-21-1-1-929-749AB259</t>
  </si>
  <si>
    <t>IEFP-21-1-1-929-3D7E5906</t>
  </si>
  <si>
    <t>FSE1420-20-1-81-130-58FBBB8B</t>
  </si>
  <si>
    <t>FSE1420-21-3-101-129-63486519</t>
  </si>
  <si>
    <t>FSE1420-22-3-101-143-266A27B7</t>
  </si>
  <si>
    <t>IeFP-21-1-1-929-45860C35</t>
  </si>
  <si>
    <t>TR17PTOB001</t>
  </si>
  <si>
    <t>APP-24-PRO-1-143-4BA35CB1</t>
  </si>
  <si>
    <t>IEFP-21-1-1-129-F51EC991</t>
  </si>
  <si>
    <t>IeFP-21-1-1-129-B4A16042</t>
  </si>
  <si>
    <t>IeFP-21-1-1-129-7268F334</t>
  </si>
  <si>
    <t>IEFP-21-1-1-929-970AB812</t>
  </si>
  <si>
    <t>Regione Umbria</t>
  </si>
  <si>
    <t>I92J22000110002 </t>
  </si>
  <si>
    <t>I42J22000040002</t>
  </si>
  <si>
    <t>IeFP-24-1-1-72-492FBCBA</t>
  </si>
  <si>
    <t>IeFP-19-1-1-929-68863894</t>
  </si>
  <si>
    <t>IeFP-19-1-1-929-F058B9A4</t>
  </si>
  <si>
    <t>FSE1420-20-3-101-129-D6A31089 - IeFP-19-1-1-929-79002A91</t>
  </si>
  <si>
    <t>IeFP-19-1-1-929-F6F23AF2</t>
  </si>
  <si>
    <t>PG16PSIP0001</t>
  </si>
  <si>
    <t>PG16PSIP0002</t>
  </si>
  <si>
    <t>PG16PSIP0003</t>
  </si>
  <si>
    <t>PG16PSIP0006</t>
  </si>
  <si>
    <t>PG16PSIP0007</t>
  </si>
  <si>
    <t>PG16PSIP0008</t>
  </si>
  <si>
    <t>IEFP-19-1-1-929-663FD2FB</t>
  </si>
  <si>
    <t>IEFP-19-1-1-929-411B9BA7</t>
  </si>
  <si>
    <t>PG16PTOB005</t>
  </si>
  <si>
    <t>IeFP-24-1-1-72-492FBCBA I92J22000110002</t>
  </si>
  <si>
    <t>PG17PTOB003</t>
  </si>
  <si>
    <t>PNRR-24-5-1-72-7B583AB6</t>
  </si>
  <si>
    <t>PNRR-24-5-1-72-83900EB4</t>
  </si>
  <si>
    <t>PNRR-24-5-1-72-9F7COA1C I92B23001170007</t>
  </si>
  <si>
    <t>PNRR-24-5-1-72-7B583AB6 + PNRR-24-5-1-72-83900EB4</t>
  </si>
  <si>
    <t>I92B23001170007</t>
  </si>
  <si>
    <t>CUP G96G15000210006</t>
  </si>
  <si>
    <t>INAPP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</si>
</sst>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2" xfId="1" applyFont="1" applyBorder="1"/>
    <xf numFmtId="0" fontId="0" fillId="0" borderId="2" xfId="0" applyBorder="1"/>
    <xf numFmtId="0" fontId="0" fillId="0" borderId="4" xfId="0" applyBorder="1"/>
    <xf numFmtId="43" fontId="0" fillId="0" borderId="0" xfId="1" applyFont="1" applyBorder="1"/>
    <xf numFmtId="0" fontId="0" fillId="0" borderId="6" xfId="0" applyBorder="1"/>
    <xf numFmtId="43" fontId="0" fillId="0" borderId="7" xfId="1" applyFont="1" applyBorder="1"/>
    <xf numFmtId="0" fontId="0" fillId="0" borderId="7" xfId="0" applyBorder="1"/>
    <xf numFmtId="0" fontId="5" fillId="0" borderId="4" xfId="0" applyFont="1" applyBorder="1"/>
    <xf numFmtId="43" fontId="5" fillId="0" borderId="0" xfId="1" applyFont="1" applyBorder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43" fontId="0" fillId="0" borderId="7" xfId="1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43" fontId="0" fillId="0" borderId="9" xfId="1" applyFont="1" applyBorder="1" applyAlignment="1">
      <alignment vertical="center"/>
    </xf>
    <xf numFmtId="14" fontId="0" fillId="0" borderId="11" xfId="0" applyNumberFormat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3" fontId="0" fillId="0" borderId="11" xfId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left" vertical="center"/>
    </xf>
    <xf numFmtId="44" fontId="0" fillId="0" borderId="0" xfId="2" applyFont="1"/>
    <xf numFmtId="44" fontId="0" fillId="0" borderId="0" xfId="0" applyNumberFormat="1"/>
    <xf numFmtId="44" fontId="3" fillId="0" borderId="0" xfId="0" applyNumberFormat="1" applyFont="1"/>
    <xf numFmtId="44" fontId="6" fillId="0" borderId="0" xfId="2" applyFont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EA410-3E5B-4811-9681-8A90E4420853}">
  <sheetPr>
    <pageSetUpPr fitToPage="1"/>
  </sheetPr>
  <dimension ref="A1:D104"/>
  <sheetViews>
    <sheetView tabSelected="1" workbookViewId="0">
      <selection activeCell="C97" sqref="C97"/>
    </sheetView>
  </sheetViews>
  <sheetFormatPr defaultRowHeight="15" x14ac:dyDescent="0.25"/>
  <cols>
    <col min="1" max="1" width="14.5703125" customWidth="1"/>
    <col min="2" max="2" width="14.7109375" style="1" bestFit="1" customWidth="1"/>
    <col min="3" max="3" width="61.5703125" bestFit="1" customWidth="1"/>
    <col min="4" max="4" width="92" style="13" bestFit="1" customWidth="1"/>
  </cols>
  <sheetData>
    <row r="1" spans="1:4" ht="15.75" thickBot="1" x14ac:dyDescent="0.3"/>
    <row r="2" spans="1:4" x14ac:dyDescent="0.25">
      <c r="A2" s="2"/>
      <c r="B2" s="3"/>
      <c r="C2" s="4"/>
      <c r="D2" s="14"/>
    </row>
    <row r="3" spans="1:4" ht="15.75" x14ac:dyDescent="0.25">
      <c r="A3" s="10" t="s">
        <v>7</v>
      </c>
      <c r="B3" s="11"/>
      <c r="C3" s="12"/>
      <c r="D3" s="15"/>
    </row>
    <row r="4" spans="1:4" ht="15.75" thickBot="1" x14ac:dyDescent="0.3">
      <c r="A4" s="5"/>
      <c r="B4" s="6"/>
      <c r="D4" s="15"/>
    </row>
    <row r="5" spans="1:4" x14ac:dyDescent="0.25">
      <c r="A5" s="2"/>
      <c r="B5" s="3"/>
      <c r="C5" s="4"/>
      <c r="D5" s="14"/>
    </row>
    <row r="6" spans="1:4" x14ac:dyDescent="0.25">
      <c r="A6" s="5" t="s">
        <v>9</v>
      </c>
      <c r="B6" s="6"/>
      <c r="D6" s="15"/>
    </row>
    <row r="7" spans="1:4" x14ac:dyDescent="0.25">
      <c r="A7" s="5" t="s">
        <v>2</v>
      </c>
      <c r="B7" s="6"/>
      <c r="D7" s="15"/>
    </row>
    <row r="8" spans="1:4" ht="15.75" thickBot="1" x14ac:dyDescent="0.3">
      <c r="A8" s="7"/>
      <c r="B8" s="8"/>
      <c r="C8" s="9"/>
      <c r="D8" s="16"/>
    </row>
    <row r="9" spans="1:4" x14ac:dyDescent="0.25">
      <c r="A9" s="18" t="s">
        <v>8</v>
      </c>
      <c r="B9" s="19"/>
      <c r="C9" s="20"/>
      <c r="D9" s="21"/>
    </row>
    <row r="10" spans="1:4" ht="15.75" thickBot="1" x14ac:dyDescent="0.3">
      <c r="A10" s="22"/>
      <c r="B10" s="23"/>
      <c r="C10" s="24"/>
      <c r="D10" s="25"/>
    </row>
    <row r="11" spans="1:4" x14ac:dyDescent="0.25">
      <c r="A11" s="26" t="s">
        <v>0</v>
      </c>
      <c r="B11" s="27" t="s">
        <v>3</v>
      </c>
      <c r="C11" s="26" t="s">
        <v>4</v>
      </c>
      <c r="D11" s="28" t="s">
        <v>1</v>
      </c>
    </row>
    <row r="12" spans="1:4" ht="15.75" thickBot="1" x14ac:dyDescent="0.3">
      <c r="A12" s="29"/>
      <c r="B12" s="30"/>
      <c r="C12" s="29"/>
      <c r="D12" s="25"/>
    </row>
    <row r="13" spans="1:4" x14ac:dyDescent="0.25">
      <c r="A13" s="31">
        <v>45334</v>
      </c>
      <c r="B13" s="32">
        <v>67366.41</v>
      </c>
      <c r="C13" s="33" t="s">
        <v>19</v>
      </c>
      <c r="D13" s="17" t="s">
        <v>10</v>
      </c>
    </row>
    <row r="14" spans="1:4" x14ac:dyDescent="0.25">
      <c r="A14" s="31">
        <v>45393</v>
      </c>
      <c r="B14" s="32">
        <v>59450.98</v>
      </c>
      <c r="C14" s="34" t="s">
        <v>19</v>
      </c>
      <c r="D14" s="17" t="s">
        <v>11</v>
      </c>
    </row>
    <row r="15" spans="1:4" x14ac:dyDescent="0.25">
      <c r="A15" s="31">
        <v>45450</v>
      </c>
      <c r="B15" s="32">
        <v>59916.61</v>
      </c>
      <c r="C15" s="34" t="s">
        <v>19</v>
      </c>
      <c r="D15" s="17" t="s">
        <v>12</v>
      </c>
    </row>
    <row r="16" spans="1:4" x14ac:dyDescent="0.25">
      <c r="A16" s="31">
        <v>45495</v>
      </c>
      <c r="B16" s="32">
        <v>2100</v>
      </c>
      <c r="C16" s="34" t="s">
        <v>19</v>
      </c>
      <c r="D16" s="17" t="s">
        <v>13</v>
      </c>
    </row>
    <row r="17" spans="1:4" x14ac:dyDescent="0.25">
      <c r="A17" s="31">
        <v>45516</v>
      </c>
      <c r="B17" s="32">
        <v>1600</v>
      </c>
      <c r="C17" s="34" t="s">
        <v>19</v>
      </c>
      <c r="D17" s="17" t="s">
        <v>14</v>
      </c>
    </row>
    <row r="18" spans="1:4" x14ac:dyDescent="0.25">
      <c r="A18" s="31">
        <v>45516</v>
      </c>
      <c r="B18" s="32">
        <v>2400</v>
      </c>
      <c r="C18" s="34" t="s">
        <v>19</v>
      </c>
      <c r="D18" s="17" t="s">
        <v>15</v>
      </c>
    </row>
    <row r="19" spans="1:4" x14ac:dyDescent="0.25">
      <c r="A19" s="31">
        <v>45516</v>
      </c>
      <c r="B19" s="32">
        <v>3200</v>
      </c>
      <c r="C19" s="34" t="s">
        <v>19</v>
      </c>
      <c r="D19" s="17" t="s">
        <v>16</v>
      </c>
    </row>
    <row r="20" spans="1:4" x14ac:dyDescent="0.25">
      <c r="A20" s="31">
        <v>45593</v>
      </c>
      <c r="B20" s="32">
        <v>5200</v>
      </c>
      <c r="C20" s="34" t="s">
        <v>19</v>
      </c>
      <c r="D20" s="17" t="s">
        <v>17</v>
      </c>
    </row>
    <row r="21" spans="1:4" x14ac:dyDescent="0.25">
      <c r="A21" s="31">
        <v>45614</v>
      </c>
      <c r="B21" s="32">
        <v>59984.49</v>
      </c>
      <c r="C21" s="34" t="s">
        <v>19</v>
      </c>
      <c r="D21" s="17" t="s">
        <v>18</v>
      </c>
    </row>
    <row r="22" spans="1:4" x14ac:dyDescent="0.25">
      <c r="A22" s="31">
        <v>45554</v>
      </c>
      <c r="B22" s="32">
        <v>3000</v>
      </c>
      <c r="C22" s="34" t="s">
        <v>19</v>
      </c>
      <c r="D22" s="17" t="s">
        <v>20</v>
      </c>
    </row>
    <row r="23" spans="1:4" x14ac:dyDescent="0.25">
      <c r="A23" s="31">
        <v>45554</v>
      </c>
      <c r="B23" s="32">
        <v>4400</v>
      </c>
      <c r="C23" s="34" t="s">
        <v>19</v>
      </c>
      <c r="D23" s="17" t="s">
        <v>21</v>
      </c>
    </row>
    <row r="24" spans="1:4" x14ac:dyDescent="0.25">
      <c r="A24" s="31">
        <v>45317</v>
      </c>
      <c r="B24" s="32">
        <v>3600</v>
      </c>
      <c r="C24" s="34" t="s">
        <v>22</v>
      </c>
      <c r="D24" s="17" t="s">
        <v>23</v>
      </c>
    </row>
    <row r="25" spans="1:4" x14ac:dyDescent="0.25">
      <c r="A25" s="31">
        <v>45327</v>
      </c>
      <c r="B25" s="32">
        <v>37940</v>
      </c>
      <c r="C25" s="34" t="s">
        <v>22</v>
      </c>
      <c r="D25" s="17" t="s">
        <v>24</v>
      </c>
    </row>
    <row r="26" spans="1:4" x14ac:dyDescent="0.25">
      <c r="A26" s="31">
        <v>45327</v>
      </c>
      <c r="B26" s="32">
        <v>4800</v>
      </c>
      <c r="C26" s="34" t="s">
        <v>22</v>
      </c>
      <c r="D26" s="17" t="s">
        <v>25</v>
      </c>
    </row>
    <row r="27" spans="1:4" x14ac:dyDescent="0.25">
      <c r="A27" s="31">
        <v>45329</v>
      </c>
      <c r="B27" s="32">
        <v>28902</v>
      </c>
      <c r="C27" s="34" t="s">
        <v>22</v>
      </c>
      <c r="D27" s="17" t="s">
        <v>26</v>
      </c>
    </row>
    <row r="28" spans="1:4" x14ac:dyDescent="0.25">
      <c r="A28" s="31">
        <v>45331</v>
      </c>
      <c r="B28" s="32">
        <v>500</v>
      </c>
      <c r="C28" s="34" t="s">
        <v>22</v>
      </c>
      <c r="D28" s="17" t="s">
        <v>27</v>
      </c>
    </row>
    <row r="29" spans="1:4" x14ac:dyDescent="0.25">
      <c r="A29" s="31">
        <v>45334</v>
      </c>
      <c r="B29" s="32">
        <v>3613.98</v>
      </c>
      <c r="C29" s="34" t="s">
        <v>22</v>
      </c>
      <c r="D29" s="17" t="s">
        <v>28</v>
      </c>
    </row>
    <row r="30" spans="1:4" x14ac:dyDescent="0.25">
      <c r="A30" s="31">
        <v>45334</v>
      </c>
      <c r="B30" s="32">
        <v>7519.1</v>
      </c>
      <c r="C30" s="34" t="s">
        <v>22</v>
      </c>
      <c r="D30" s="17" t="s">
        <v>29</v>
      </c>
    </row>
    <row r="31" spans="1:4" x14ac:dyDescent="0.25">
      <c r="A31" s="31">
        <v>45338</v>
      </c>
      <c r="B31" s="32">
        <v>5780.68</v>
      </c>
      <c r="C31" s="34" t="s">
        <v>22</v>
      </c>
      <c r="D31" s="17" t="s">
        <v>30</v>
      </c>
    </row>
    <row r="32" spans="1:4" x14ac:dyDescent="0.25">
      <c r="A32" s="31">
        <v>45344</v>
      </c>
      <c r="B32" s="32">
        <v>946.78</v>
      </c>
      <c r="C32" s="34" t="s">
        <v>22</v>
      </c>
      <c r="D32" s="17" t="s">
        <v>31</v>
      </c>
    </row>
    <row r="33" spans="1:4" x14ac:dyDescent="0.25">
      <c r="A33" s="31">
        <v>45348</v>
      </c>
      <c r="B33" s="32">
        <v>15600</v>
      </c>
      <c r="C33" s="34" t="s">
        <v>22</v>
      </c>
      <c r="D33" s="17" t="s">
        <v>32</v>
      </c>
    </row>
    <row r="34" spans="1:4" x14ac:dyDescent="0.25">
      <c r="A34" s="31">
        <v>45352</v>
      </c>
      <c r="B34" s="32">
        <v>24007.5</v>
      </c>
      <c r="C34" s="34" t="s">
        <v>22</v>
      </c>
      <c r="D34" s="17" t="s">
        <v>33</v>
      </c>
    </row>
    <row r="35" spans="1:4" x14ac:dyDescent="0.25">
      <c r="A35" s="31">
        <v>45369</v>
      </c>
      <c r="B35" s="32">
        <v>39680</v>
      </c>
      <c r="C35" s="34" t="s">
        <v>22</v>
      </c>
      <c r="D35" s="17" t="s">
        <v>34</v>
      </c>
    </row>
    <row r="36" spans="1:4" x14ac:dyDescent="0.25">
      <c r="A36" s="31">
        <v>45377</v>
      </c>
      <c r="B36" s="32">
        <v>37360</v>
      </c>
      <c r="C36" s="34" t="s">
        <v>22</v>
      </c>
      <c r="D36" s="17" t="s">
        <v>35</v>
      </c>
    </row>
    <row r="37" spans="1:4" x14ac:dyDescent="0.25">
      <c r="A37" s="31">
        <v>45393</v>
      </c>
      <c r="B37" s="32">
        <v>3898.6</v>
      </c>
      <c r="C37" s="34" t="s">
        <v>22</v>
      </c>
      <c r="D37" s="17" t="s">
        <v>36</v>
      </c>
    </row>
    <row r="38" spans="1:4" x14ac:dyDescent="0.25">
      <c r="A38" s="31">
        <v>45398</v>
      </c>
      <c r="B38" s="32">
        <v>24573.85</v>
      </c>
      <c r="C38" s="34" t="s">
        <v>22</v>
      </c>
      <c r="D38" s="17" t="s">
        <v>37</v>
      </c>
    </row>
    <row r="39" spans="1:4" x14ac:dyDescent="0.25">
      <c r="A39" s="31">
        <v>45398</v>
      </c>
      <c r="B39" s="32">
        <v>4023.97</v>
      </c>
      <c r="C39" s="34" t="s">
        <v>22</v>
      </c>
      <c r="D39" s="17" t="s">
        <v>38</v>
      </c>
    </row>
    <row r="40" spans="1:4" x14ac:dyDescent="0.25">
      <c r="A40" s="31">
        <v>45399</v>
      </c>
      <c r="B40" s="32">
        <v>500</v>
      </c>
      <c r="C40" s="34" t="s">
        <v>22</v>
      </c>
      <c r="D40" s="17" t="s">
        <v>39</v>
      </c>
    </row>
    <row r="41" spans="1:4" x14ac:dyDescent="0.25">
      <c r="A41" s="31">
        <v>45400</v>
      </c>
      <c r="B41" s="32">
        <v>3000</v>
      </c>
      <c r="C41" s="34" t="s">
        <v>22</v>
      </c>
      <c r="D41" s="17" t="s">
        <v>40</v>
      </c>
    </row>
    <row r="42" spans="1:4" x14ac:dyDescent="0.25">
      <c r="A42" s="31">
        <v>45435</v>
      </c>
      <c r="B42" s="32">
        <v>8580</v>
      </c>
      <c r="C42" s="34" t="s">
        <v>22</v>
      </c>
      <c r="D42" s="17" t="s">
        <v>32</v>
      </c>
    </row>
    <row r="43" spans="1:4" x14ac:dyDescent="0.25">
      <c r="A43" s="31">
        <v>45450</v>
      </c>
      <c r="B43" s="32">
        <v>900</v>
      </c>
      <c r="C43" s="34" t="s">
        <v>22</v>
      </c>
      <c r="D43" s="17" t="s">
        <v>41</v>
      </c>
    </row>
    <row r="44" spans="1:4" x14ac:dyDescent="0.25">
      <c r="A44" s="31">
        <v>45450</v>
      </c>
      <c r="B44" s="32">
        <v>1930.5</v>
      </c>
      <c r="C44" s="34" t="s">
        <v>22</v>
      </c>
      <c r="D44" s="17" t="s">
        <v>42</v>
      </c>
    </row>
    <row r="45" spans="1:4" x14ac:dyDescent="0.25">
      <c r="A45" s="31">
        <v>45450</v>
      </c>
      <c r="B45" s="32">
        <v>459</v>
      </c>
      <c r="C45" s="34" t="s">
        <v>22</v>
      </c>
      <c r="D45" s="17" t="s">
        <v>43</v>
      </c>
    </row>
    <row r="46" spans="1:4" x14ac:dyDescent="0.25">
      <c r="A46" s="31">
        <v>45457</v>
      </c>
      <c r="B46" s="32">
        <v>14040</v>
      </c>
      <c r="C46" s="34" t="s">
        <v>22</v>
      </c>
      <c r="D46" s="17" t="s">
        <v>44</v>
      </c>
    </row>
    <row r="47" spans="1:4" x14ac:dyDescent="0.25">
      <c r="A47" s="31">
        <v>45471</v>
      </c>
      <c r="B47" s="32">
        <v>14373.6</v>
      </c>
      <c r="C47" s="34" t="s">
        <v>22</v>
      </c>
      <c r="D47" s="17" t="s">
        <v>45</v>
      </c>
    </row>
    <row r="48" spans="1:4" x14ac:dyDescent="0.25">
      <c r="A48" s="31">
        <v>45482</v>
      </c>
      <c r="B48" s="32">
        <v>4541.2</v>
      </c>
      <c r="C48" s="34" t="s">
        <v>22</v>
      </c>
      <c r="D48" s="17" t="s">
        <v>45</v>
      </c>
    </row>
    <row r="49" spans="1:4" x14ac:dyDescent="0.25">
      <c r="A49" s="31">
        <v>45482</v>
      </c>
      <c r="B49" s="32">
        <v>4777.5</v>
      </c>
      <c r="C49" s="34" t="s">
        <v>22</v>
      </c>
      <c r="D49" s="17" t="s">
        <v>46</v>
      </c>
    </row>
    <row r="50" spans="1:4" x14ac:dyDescent="0.25">
      <c r="A50" s="31">
        <v>45482</v>
      </c>
      <c r="B50" s="32">
        <v>24176.69</v>
      </c>
      <c r="C50" s="34" t="s">
        <v>22</v>
      </c>
      <c r="D50" s="17" t="s">
        <v>34</v>
      </c>
    </row>
    <row r="51" spans="1:4" x14ac:dyDescent="0.25">
      <c r="A51" s="31">
        <v>45490</v>
      </c>
      <c r="B51" s="32">
        <v>4967.4799999999996</v>
      </c>
      <c r="C51" s="34" t="s">
        <v>22</v>
      </c>
      <c r="D51" s="17" t="s">
        <v>47</v>
      </c>
    </row>
    <row r="52" spans="1:4" x14ac:dyDescent="0.25">
      <c r="A52" s="31">
        <v>45490</v>
      </c>
      <c r="B52" s="32">
        <v>26031.22</v>
      </c>
      <c r="C52" s="34" t="s">
        <v>22</v>
      </c>
      <c r="D52" s="17" t="s">
        <v>35</v>
      </c>
    </row>
    <row r="53" spans="1:4" x14ac:dyDescent="0.25">
      <c r="A53" s="31">
        <v>45503</v>
      </c>
      <c r="B53" s="32">
        <v>5400</v>
      </c>
      <c r="C53" s="34" t="s">
        <v>22</v>
      </c>
      <c r="D53" s="17" t="s">
        <v>48</v>
      </c>
    </row>
    <row r="54" spans="1:4" x14ac:dyDescent="0.25">
      <c r="A54" s="31">
        <v>45510</v>
      </c>
      <c r="B54" s="32">
        <v>26244.41</v>
      </c>
      <c r="C54" s="34" t="s">
        <v>22</v>
      </c>
      <c r="D54" s="17" t="s">
        <v>34</v>
      </c>
    </row>
    <row r="55" spans="1:4" x14ac:dyDescent="0.25">
      <c r="A55" s="31">
        <v>45517</v>
      </c>
      <c r="B55" s="32">
        <v>6000</v>
      </c>
      <c r="C55" s="34" t="s">
        <v>22</v>
      </c>
      <c r="D55" s="17" t="s">
        <v>49</v>
      </c>
    </row>
    <row r="56" spans="1:4" x14ac:dyDescent="0.25">
      <c r="A56" s="31">
        <v>45566</v>
      </c>
      <c r="B56" s="32">
        <v>5206.97</v>
      </c>
      <c r="C56" s="34" t="s">
        <v>22</v>
      </c>
      <c r="D56" s="17" t="s">
        <v>34</v>
      </c>
    </row>
    <row r="57" spans="1:4" x14ac:dyDescent="0.25">
      <c r="A57" s="31">
        <v>45574</v>
      </c>
      <c r="B57" s="32">
        <v>4784.5</v>
      </c>
      <c r="C57" s="34" t="s">
        <v>22</v>
      </c>
      <c r="D57" s="17" t="s">
        <v>50</v>
      </c>
    </row>
    <row r="58" spans="1:4" x14ac:dyDescent="0.25">
      <c r="A58" s="31">
        <v>45581</v>
      </c>
      <c r="B58" s="32">
        <v>7722</v>
      </c>
      <c r="C58" s="34" t="s">
        <v>22</v>
      </c>
      <c r="D58" s="17" t="s">
        <v>51</v>
      </c>
    </row>
    <row r="59" spans="1:4" x14ac:dyDescent="0.25">
      <c r="A59" s="31">
        <v>45589</v>
      </c>
      <c r="B59" s="32">
        <v>8580</v>
      </c>
      <c r="C59" s="34" t="s">
        <v>22</v>
      </c>
      <c r="D59" s="17" t="s">
        <v>52</v>
      </c>
    </row>
    <row r="60" spans="1:4" x14ac:dyDescent="0.25">
      <c r="A60" s="31">
        <v>45600</v>
      </c>
      <c r="B60" s="32">
        <v>900</v>
      </c>
      <c r="C60" s="34" t="s">
        <v>22</v>
      </c>
      <c r="D60" s="17" t="s">
        <v>41</v>
      </c>
    </row>
    <row r="61" spans="1:4" x14ac:dyDescent="0.25">
      <c r="A61" s="31">
        <v>45602</v>
      </c>
      <c r="B61" s="32">
        <v>5752.5</v>
      </c>
      <c r="C61" s="34" t="s">
        <v>22</v>
      </c>
      <c r="D61" s="17" t="s">
        <v>53</v>
      </c>
    </row>
    <row r="62" spans="1:4" x14ac:dyDescent="0.25">
      <c r="A62" s="31">
        <v>45604</v>
      </c>
      <c r="B62" s="32">
        <v>500</v>
      </c>
      <c r="C62" s="34" t="s">
        <v>22</v>
      </c>
      <c r="D62" s="17" t="s">
        <v>54</v>
      </c>
    </row>
    <row r="63" spans="1:4" x14ac:dyDescent="0.25">
      <c r="A63" s="31">
        <v>45609</v>
      </c>
      <c r="B63" s="32">
        <v>5733</v>
      </c>
      <c r="C63" s="34" t="s">
        <v>22</v>
      </c>
      <c r="D63" s="17" t="s">
        <v>55</v>
      </c>
    </row>
    <row r="64" spans="1:4" x14ac:dyDescent="0.25">
      <c r="A64" s="31">
        <v>45611</v>
      </c>
      <c r="B64" s="32">
        <v>11092</v>
      </c>
      <c r="C64" s="34" t="s">
        <v>22</v>
      </c>
      <c r="D64" s="17" t="s">
        <v>44</v>
      </c>
    </row>
    <row r="65" spans="1:4" x14ac:dyDescent="0.25">
      <c r="A65" s="31">
        <v>45618</v>
      </c>
      <c r="B65" s="32">
        <v>2301</v>
      </c>
      <c r="C65" s="34" t="s">
        <v>22</v>
      </c>
      <c r="D65" s="17" t="s">
        <v>56</v>
      </c>
    </row>
    <row r="66" spans="1:4" x14ac:dyDescent="0.25">
      <c r="A66" s="31">
        <v>45625</v>
      </c>
      <c r="B66" s="32">
        <v>1592.5</v>
      </c>
      <c r="C66" s="34" t="s">
        <v>22</v>
      </c>
      <c r="D66" s="17" t="s">
        <v>46</v>
      </c>
    </row>
    <row r="67" spans="1:4" x14ac:dyDescent="0.25">
      <c r="A67" s="31">
        <v>45625</v>
      </c>
      <c r="B67" s="32">
        <v>29267.95</v>
      </c>
      <c r="C67" s="34" t="s">
        <v>22</v>
      </c>
      <c r="D67" s="17" t="s">
        <v>34</v>
      </c>
    </row>
    <row r="68" spans="1:4" x14ac:dyDescent="0.25">
      <c r="A68" s="31">
        <v>45316</v>
      </c>
      <c r="B68" s="32">
        <v>33572</v>
      </c>
      <c r="C68" s="34" t="s">
        <v>57</v>
      </c>
      <c r="D68" s="17" t="s">
        <v>58</v>
      </c>
    </row>
    <row r="69" spans="1:4" x14ac:dyDescent="0.25">
      <c r="A69" s="31">
        <v>45321</v>
      </c>
      <c r="B69" s="32">
        <v>22581</v>
      </c>
      <c r="C69" s="34" t="s">
        <v>57</v>
      </c>
      <c r="D69" s="17" t="s">
        <v>59</v>
      </c>
    </row>
    <row r="70" spans="1:4" x14ac:dyDescent="0.25">
      <c r="A70" s="31">
        <v>45335</v>
      </c>
      <c r="B70" s="32">
        <v>7200</v>
      </c>
      <c r="C70" s="34" t="s">
        <v>57</v>
      </c>
      <c r="D70" s="17" t="s">
        <v>58</v>
      </c>
    </row>
    <row r="71" spans="1:4" x14ac:dyDescent="0.25">
      <c r="A71" s="31">
        <v>45338</v>
      </c>
      <c r="B71" s="32">
        <v>41965</v>
      </c>
      <c r="C71" s="34" t="s">
        <v>57</v>
      </c>
      <c r="D71" s="17" t="s">
        <v>60</v>
      </c>
    </row>
    <row r="72" spans="1:4" x14ac:dyDescent="0.25">
      <c r="A72" s="31">
        <v>45341</v>
      </c>
      <c r="B72" s="32">
        <v>19683.38</v>
      </c>
      <c r="C72" s="34" t="s">
        <v>57</v>
      </c>
      <c r="D72" s="17" t="s">
        <v>59</v>
      </c>
    </row>
    <row r="73" spans="1:4" x14ac:dyDescent="0.25">
      <c r="A73" s="31">
        <v>45352</v>
      </c>
      <c r="B73" s="32">
        <v>23166</v>
      </c>
      <c r="C73" s="34" t="s">
        <v>57</v>
      </c>
      <c r="D73" s="17" t="s">
        <v>61</v>
      </c>
    </row>
    <row r="74" spans="1:4" x14ac:dyDescent="0.25">
      <c r="A74" s="31">
        <v>45393</v>
      </c>
      <c r="B74" s="32">
        <v>900</v>
      </c>
      <c r="C74" s="34" t="s">
        <v>57</v>
      </c>
      <c r="D74" s="17" t="s">
        <v>62</v>
      </c>
    </row>
    <row r="75" spans="1:4" x14ac:dyDescent="0.25">
      <c r="A75" s="31">
        <v>45393</v>
      </c>
      <c r="B75" s="32">
        <v>1000</v>
      </c>
      <c r="C75" s="34" t="s">
        <v>57</v>
      </c>
      <c r="D75" s="17" t="s">
        <v>63</v>
      </c>
    </row>
    <row r="76" spans="1:4" x14ac:dyDescent="0.25">
      <c r="A76" s="31">
        <v>45393</v>
      </c>
      <c r="B76" s="32">
        <v>1000</v>
      </c>
      <c r="C76" s="34" t="s">
        <v>57</v>
      </c>
      <c r="D76" s="17" t="s">
        <v>64</v>
      </c>
    </row>
    <row r="77" spans="1:4" x14ac:dyDescent="0.25">
      <c r="A77" s="31">
        <v>45420</v>
      </c>
      <c r="B77" s="32">
        <v>1449.09</v>
      </c>
      <c r="C77" s="34" t="s">
        <v>57</v>
      </c>
      <c r="D77" s="17" t="s">
        <v>65</v>
      </c>
    </row>
    <row r="78" spans="1:4" x14ac:dyDescent="0.25">
      <c r="A78" s="31">
        <v>45420</v>
      </c>
      <c r="B78" s="32">
        <v>2097.35</v>
      </c>
      <c r="C78" s="34" t="s">
        <v>57</v>
      </c>
      <c r="D78" s="17" t="s">
        <v>66</v>
      </c>
    </row>
    <row r="79" spans="1:4" x14ac:dyDescent="0.25">
      <c r="A79" s="31">
        <v>45427</v>
      </c>
      <c r="B79" s="32">
        <v>1335.44</v>
      </c>
      <c r="C79" s="34" t="s">
        <v>57</v>
      </c>
      <c r="D79" s="17" t="s">
        <v>67</v>
      </c>
    </row>
    <row r="80" spans="1:4" x14ac:dyDescent="0.25">
      <c r="A80" s="31">
        <v>45429</v>
      </c>
      <c r="B80" s="32">
        <v>998.4</v>
      </c>
      <c r="C80" s="34" t="s">
        <v>57</v>
      </c>
      <c r="D80" s="17" t="s">
        <v>68</v>
      </c>
    </row>
    <row r="81" spans="1:4" x14ac:dyDescent="0.25">
      <c r="A81" s="31">
        <v>45429</v>
      </c>
      <c r="B81" s="32">
        <v>1607.3</v>
      </c>
      <c r="C81" s="34" t="s">
        <v>57</v>
      </c>
      <c r="D81" s="17" t="s">
        <v>69</v>
      </c>
    </row>
    <row r="82" spans="1:4" x14ac:dyDescent="0.25">
      <c r="A82" s="31">
        <v>45429</v>
      </c>
      <c r="B82" s="32">
        <v>1378.68</v>
      </c>
      <c r="C82" s="34" t="s">
        <v>57</v>
      </c>
      <c r="D82" s="17" t="s">
        <v>70</v>
      </c>
    </row>
    <row r="83" spans="1:4" x14ac:dyDescent="0.25">
      <c r="A83" s="31">
        <v>45436</v>
      </c>
      <c r="B83" s="32">
        <v>4085</v>
      </c>
      <c r="C83" s="34" t="s">
        <v>57</v>
      </c>
      <c r="D83" s="17" t="s">
        <v>71</v>
      </c>
    </row>
    <row r="84" spans="1:4" x14ac:dyDescent="0.25">
      <c r="A84" s="31">
        <v>45436</v>
      </c>
      <c r="B84" s="32">
        <v>2227.75</v>
      </c>
      <c r="C84" s="34" t="s">
        <v>57</v>
      </c>
      <c r="D84" s="17" t="s">
        <v>72</v>
      </c>
    </row>
    <row r="85" spans="1:4" x14ac:dyDescent="0.25">
      <c r="A85" s="31">
        <v>45442</v>
      </c>
      <c r="B85" s="32">
        <v>573</v>
      </c>
      <c r="C85" s="34" t="s">
        <v>57</v>
      </c>
      <c r="D85" s="17" t="s">
        <v>73</v>
      </c>
    </row>
    <row r="86" spans="1:4" x14ac:dyDescent="0.25">
      <c r="A86" s="31">
        <v>45491</v>
      </c>
      <c r="B86" s="32">
        <v>17468.7</v>
      </c>
      <c r="C86" s="34" t="s">
        <v>57</v>
      </c>
      <c r="D86" s="17" t="s">
        <v>59</v>
      </c>
    </row>
    <row r="87" spans="1:4" x14ac:dyDescent="0.25">
      <c r="A87" s="31">
        <v>45533</v>
      </c>
      <c r="B87" s="32">
        <v>8393</v>
      </c>
      <c r="C87" s="34" t="s">
        <v>57</v>
      </c>
      <c r="D87" s="17" t="s">
        <v>58</v>
      </c>
    </row>
    <row r="88" spans="1:4" x14ac:dyDescent="0.25">
      <c r="A88" s="31">
        <v>45600</v>
      </c>
      <c r="B88" s="32">
        <v>38967.5</v>
      </c>
      <c r="C88" s="34" t="s">
        <v>57</v>
      </c>
      <c r="D88" s="17" t="s">
        <v>74</v>
      </c>
    </row>
    <row r="89" spans="1:4" x14ac:dyDescent="0.25">
      <c r="A89" s="31">
        <v>45628</v>
      </c>
      <c r="B89" s="32">
        <v>1900</v>
      </c>
      <c r="C89" s="34" t="s">
        <v>57</v>
      </c>
      <c r="D89" s="17" t="s">
        <v>75</v>
      </c>
    </row>
    <row r="90" spans="1:4" x14ac:dyDescent="0.25">
      <c r="A90" s="31">
        <v>45643</v>
      </c>
      <c r="B90" s="32">
        <v>4800</v>
      </c>
      <c r="C90" s="34" t="s">
        <v>57</v>
      </c>
      <c r="D90" s="17" t="s">
        <v>60</v>
      </c>
    </row>
    <row r="91" spans="1:4" x14ac:dyDescent="0.25">
      <c r="A91" s="31">
        <v>45376</v>
      </c>
      <c r="B91" s="32">
        <v>34890.9</v>
      </c>
      <c r="C91" s="34" t="s">
        <v>22</v>
      </c>
      <c r="D91" s="17" t="s">
        <v>76</v>
      </c>
    </row>
    <row r="92" spans="1:4" x14ac:dyDescent="0.25">
      <c r="A92" s="31">
        <v>45376</v>
      </c>
      <c r="B92" s="32">
        <v>31983.32</v>
      </c>
      <c r="C92" s="34" t="s">
        <v>22</v>
      </c>
      <c r="D92" s="17" t="s">
        <v>77</v>
      </c>
    </row>
    <row r="93" spans="1:4" x14ac:dyDescent="0.25">
      <c r="A93" s="31">
        <v>45376</v>
      </c>
      <c r="B93" s="32">
        <v>55243.93</v>
      </c>
      <c r="C93" s="34" t="s">
        <v>22</v>
      </c>
      <c r="D93" s="17" t="s">
        <v>78</v>
      </c>
    </row>
    <row r="94" spans="1:4" x14ac:dyDescent="0.25">
      <c r="A94" s="31">
        <v>45604</v>
      </c>
      <c r="B94" s="35">
        <v>4656</v>
      </c>
      <c r="C94" s="34" t="s">
        <v>22</v>
      </c>
      <c r="D94" s="17" t="s">
        <v>79</v>
      </c>
    </row>
    <row r="95" spans="1:4" x14ac:dyDescent="0.25">
      <c r="A95" s="31">
        <v>45607</v>
      </c>
      <c r="B95" s="32">
        <v>128892.5</v>
      </c>
      <c r="C95" s="34" t="s">
        <v>22</v>
      </c>
      <c r="D95" s="17" t="s">
        <v>80</v>
      </c>
    </row>
    <row r="96" spans="1:4" x14ac:dyDescent="0.25">
      <c r="A96" s="31">
        <v>45586</v>
      </c>
      <c r="B96" s="32">
        <v>93353.600000000006</v>
      </c>
      <c r="C96" s="34" t="s">
        <v>82</v>
      </c>
      <c r="D96" s="17" t="s">
        <v>81</v>
      </c>
    </row>
    <row r="97" spans="1:4" x14ac:dyDescent="0.25">
      <c r="A97" s="31"/>
      <c r="B97" s="32"/>
      <c r="C97" s="34"/>
      <c r="D97" s="17"/>
    </row>
    <row r="98" spans="1:4" x14ac:dyDescent="0.25">
      <c r="A98" s="31"/>
      <c r="B98" s="35"/>
      <c r="C98" s="34"/>
      <c r="D98" s="17"/>
    </row>
    <row r="99" spans="1:4" x14ac:dyDescent="0.25">
      <c r="A99" s="31"/>
      <c r="B99" s="35"/>
      <c r="C99" s="34"/>
      <c r="D99" s="17"/>
    </row>
    <row r="100" spans="1:4" ht="15.75" thickBot="1" x14ac:dyDescent="0.3">
      <c r="A100" s="29"/>
      <c r="B100" s="30"/>
      <c r="C100" s="29"/>
      <c r="D100" s="36"/>
    </row>
    <row r="101" spans="1:4" x14ac:dyDescent="0.25">
      <c r="A101" s="37"/>
      <c r="B101" s="38"/>
      <c r="C101" s="39"/>
      <c r="D101" s="40"/>
    </row>
    <row r="102" spans="1:4" x14ac:dyDescent="0.25">
      <c r="A102" s="37" t="s">
        <v>5</v>
      </c>
      <c r="B102" s="38"/>
      <c r="C102" s="39"/>
      <c r="D102" s="40"/>
    </row>
    <row r="103" spans="1:4" x14ac:dyDescent="0.25">
      <c r="A103" s="37" t="s">
        <v>6</v>
      </c>
      <c r="B103" s="38"/>
      <c r="C103" s="39"/>
      <c r="D103" s="40"/>
    </row>
    <row r="104" spans="1:4" ht="15.75" thickBot="1" x14ac:dyDescent="0.3">
      <c r="A104" s="22"/>
      <c r="B104" s="23"/>
      <c r="C104" s="24"/>
      <c r="D104" s="25"/>
    </row>
  </sheetData>
  <sortState xmlns:xlrd2="http://schemas.microsoft.com/office/spreadsheetml/2017/richdata2" ref="A13:D99">
    <sortCondition ref="A13:A99"/>
  </sortState>
  <pageMargins left="0.39370078740157483" right="0.39370078740157483" top="0.39370078740157483" bottom="1.1811023622047245" header="0.31496062992125984" footer="0.31496062992125984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6E13-E260-45FD-B17C-258AF8067BAD}">
  <dimension ref="A1:E5"/>
  <sheetViews>
    <sheetView workbookViewId="0">
      <selection activeCell="G4" sqref="G4"/>
    </sheetView>
  </sheetViews>
  <sheetFormatPr defaultRowHeight="15" x14ac:dyDescent="0.25"/>
  <cols>
    <col min="1" max="1" width="11" style="41" bestFit="1" customWidth="1"/>
    <col min="4" max="4" width="11" bestFit="1" customWidth="1"/>
    <col min="5" max="5" width="9.42578125" bestFit="1" customWidth="1"/>
  </cols>
  <sheetData>
    <row r="1" spans="1:5" x14ac:dyDescent="0.25">
      <c r="A1" s="41">
        <v>3052.5</v>
      </c>
      <c r="D1" s="42">
        <f>SUM(A1:A21)</f>
        <v>4067.5</v>
      </c>
    </row>
    <row r="3" spans="1:5" ht="17.25" x14ac:dyDescent="0.4">
      <c r="A3" s="41">
        <f>296/0.8</f>
        <v>370</v>
      </c>
      <c r="D3" s="43">
        <f>5000-D1</f>
        <v>932.5</v>
      </c>
      <c r="E3" s="44">
        <f>+D3*0.8</f>
        <v>746</v>
      </c>
    </row>
    <row r="4" spans="1:5" x14ac:dyDescent="0.25">
      <c r="A4" s="41">
        <v>370</v>
      </c>
    </row>
    <row r="5" spans="1:5" x14ac:dyDescent="0.25">
      <c r="A5" s="41">
        <f>220/0.8</f>
        <v>275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BDFBE23B9A3142A5B099E9F3B9E153" ma:contentTypeVersion="15" ma:contentTypeDescription="Creare un nuovo documento." ma:contentTypeScope="" ma:versionID="5810de386684d68f1d6374199fa64f59">
  <xsd:schema xmlns:xsd="http://www.w3.org/2001/XMLSchema" xmlns:xs="http://www.w3.org/2001/XMLSchema" xmlns:p="http://schemas.microsoft.com/office/2006/metadata/properties" xmlns:ns2="3825206d-9bf2-4e18-8497-b4d9a2d57c3b" xmlns:ns3="4adfef13-980c-4602-9ee4-b7c21ffd4ce8" targetNamespace="http://schemas.microsoft.com/office/2006/metadata/properties" ma:root="true" ma:fieldsID="88dbf5f55819108b1412d36f3c3043f3" ns2:_="" ns3:_="">
    <xsd:import namespace="3825206d-9bf2-4e18-8497-b4d9a2d57c3b"/>
    <xsd:import namespace="4adfef13-980c-4602-9ee4-b7c21ffd4c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5206d-9bf2-4e18-8497-b4d9a2d57c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6afb11e3-4bb9-4331-ba58-689c268993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fef13-980c-4602-9ee4-b7c21ffd4ce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af9b156-c830-4b59-a2ff-cc605f8f5338}" ma:internalName="TaxCatchAll" ma:showField="CatchAllData" ma:web="4adfef13-980c-4602-9ee4-b7c21ffd4c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32DEA-B5CD-4FE0-9689-DE558E578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84B1B-3DEC-442C-B668-CCC07645F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5206d-9bf2-4e18-8497-b4d9a2d57c3b"/>
    <ds:schemaRef ds:uri="4adfef13-980c-4602-9ee4-b7c21ffd4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2024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Meniconi</dc:creator>
  <cp:lastModifiedBy>Mattia Simone Ferrioli</cp:lastModifiedBy>
  <cp:lastPrinted>2024-06-28T09:40:56Z</cp:lastPrinted>
  <dcterms:created xsi:type="dcterms:W3CDTF">2019-02-25T17:42:34Z</dcterms:created>
  <dcterms:modified xsi:type="dcterms:W3CDTF">2025-06-30T16:44:08Z</dcterms:modified>
</cp:coreProperties>
</file>